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kola\tananyag\info\fak\excel\"/>
    </mc:Choice>
  </mc:AlternateContent>
  <bookViews>
    <workbookView xWindow="0" yWindow="0" windowWidth="20130" windowHeight="7485" activeTab="2"/>
  </bookViews>
  <sheets>
    <sheet name="dátum példa" sheetId="1" r:id="rId1"/>
    <sheet name="dátum idő" sheetId="2" r:id="rId2"/>
    <sheet name="idő" sheetId="3" r:id="rId3"/>
    <sheet name="Munka1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F13" i="3"/>
  <c r="D13" i="3"/>
  <c r="E13" i="3"/>
  <c r="G13" i="3" s="1"/>
  <c r="B6" i="2"/>
  <c r="I13" i="3" l="1"/>
  <c r="H13" i="3"/>
  <c r="I3" i="4"/>
  <c r="I4" i="4"/>
  <c r="I5" i="4"/>
  <c r="I6" i="4"/>
  <c r="I7" i="4"/>
  <c r="I8" i="4"/>
  <c r="I9" i="4"/>
  <c r="I10" i="4"/>
  <c r="I11" i="4"/>
  <c r="I12" i="4"/>
  <c r="I13" i="4"/>
  <c r="I14" i="4"/>
  <c r="I15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2" i="4"/>
  <c r="D4" i="3"/>
  <c r="E19" i="2"/>
  <c r="F12" i="2"/>
  <c r="A22" i="2"/>
  <c r="A21" i="2"/>
  <c r="D19" i="2"/>
  <c r="J13" i="3" l="1"/>
  <c r="K13" i="3" s="1"/>
  <c r="D15" i="3"/>
  <c r="E15" i="3" s="1"/>
  <c r="D16" i="3"/>
  <c r="E16" i="3" s="1"/>
  <c r="D14" i="3"/>
  <c r="E14" i="3" s="1"/>
  <c r="D11" i="3"/>
  <c r="E11" i="3" s="1"/>
  <c r="D12" i="3"/>
  <c r="E12" i="3" s="1"/>
  <c r="D10" i="3"/>
  <c r="E10" i="3"/>
  <c r="G10" i="3" s="1"/>
  <c r="D6" i="3"/>
  <c r="D7" i="3"/>
  <c r="E7" i="3" s="1"/>
  <c r="G7" i="3" s="1"/>
  <c r="D8" i="3"/>
  <c r="D9" i="3"/>
  <c r="E9" i="3" s="1"/>
  <c r="G9" i="3" s="1"/>
  <c r="E8" i="3"/>
  <c r="G8" i="3" s="1"/>
  <c r="E6" i="3"/>
  <c r="G6" i="3" s="1"/>
  <c r="D5" i="3"/>
  <c r="E5" i="3" s="1"/>
  <c r="G5" i="3" s="1"/>
  <c r="E4" i="3"/>
  <c r="A19" i="3"/>
  <c r="A20" i="3"/>
  <c r="D19" i="3"/>
  <c r="D20" i="3"/>
  <c r="E6" i="1"/>
  <c r="E7" i="1"/>
  <c r="H7" i="1"/>
  <c r="G7" i="1"/>
  <c r="F7" i="1"/>
  <c r="D7" i="1"/>
  <c r="D6" i="1"/>
  <c r="B8" i="2"/>
  <c r="B7" i="2"/>
  <c r="B4" i="2"/>
  <c r="B5" i="2"/>
  <c r="D4" i="2"/>
  <c r="D5" i="2"/>
  <c r="E4" i="2" s="1"/>
  <c r="D6" i="2"/>
  <c r="D7" i="2"/>
  <c r="E6" i="2" s="1"/>
  <c r="D8" i="2"/>
  <c r="D9" i="2"/>
  <c r="E8" i="2" s="1"/>
  <c r="D10" i="2"/>
  <c r="D11" i="2"/>
  <c r="E10" i="2" s="1"/>
  <c r="D12" i="2"/>
  <c r="D13" i="2"/>
  <c r="E12" i="2" s="1"/>
  <c r="D14" i="2"/>
  <c r="D15" i="2"/>
  <c r="E14" i="2" s="1"/>
  <c r="D16" i="2"/>
  <c r="D17" i="2"/>
  <c r="E16" i="2" s="1"/>
  <c r="D18" i="2"/>
  <c r="D3" i="2"/>
  <c r="E3" i="2" s="1"/>
  <c r="B3" i="2"/>
  <c r="H4" i="2"/>
  <c r="I3" i="2"/>
  <c r="I7" i="2" s="1"/>
  <c r="G3" i="2"/>
  <c r="G4" i="2" s="1"/>
  <c r="G6" i="2"/>
  <c r="F3" i="2"/>
  <c r="H3" i="2" s="1"/>
  <c r="H7" i="2" s="1"/>
  <c r="L13" i="3" l="1"/>
  <c r="H5" i="3"/>
  <c r="I5" i="3" s="1"/>
  <c r="H8" i="3"/>
  <c r="I8" i="3" s="1"/>
  <c r="G11" i="3"/>
  <c r="F10" i="3"/>
  <c r="G16" i="3"/>
  <c r="F15" i="3"/>
  <c r="H6" i="3"/>
  <c r="I6" i="3" s="1"/>
  <c r="I9" i="3"/>
  <c r="H9" i="3"/>
  <c r="I7" i="3"/>
  <c r="H7" i="3"/>
  <c r="H10" i="3"/>
  <c r="I10" i="3" s="1"/>
  <c r="F11" i="3"/>
  <c r="G12" i="3"/>
  <c r="G14" i="3"/>
  <c r="F12" i="3"/>
  <c r="G15" i="3"/>
  <c r="F14" i="3"/>
  <c r="F9" i="3"/>
  <c r="F4" i="3"/>
  <c r="F5" i="3"/>
  <c r="F6" i="3"/>
  <c r="F7" i="3"/>
  <c r="F8" i="3"/>
  <c r="E9" i="2"/>
  <c r="E13" i="2"/>
  <c r="E11" i="2"/>
  <c r="E17" i="2"/>
  <c r="E15" i="2"/>
  <c r="E5" i="2"/>
  <c r="E7" i="2"/>
  <c r="H8" i="2"/>
  <c r="I8" i="2"/>
  <c r="G8" i="2"/>
  <c r="F8" i="2"/>
  <c r="G7" i="2"/>
  <c r="F7" i="2"/>
  <c r="J10" i="3" l="1"/>
  <c r="K10" i="3" s="1"/>
  <c r="L10" i="3" s="1"/>
  <c r="J8" i="3"/>
  <c r="K8" i="3" s="1"/>
  <c r="L8" i="3" s="1"/>
  <c r="J6" i="3"/>
  <c r="K6" i="3" s="1"/>
  <c r="L6" i="3" s="1"/>
  <c r="J5" i="3"/>
  <c r="K5" i="3" s="1"/>
  <c r="L5" i="3" s="1"/>
  <c r="H15" i="3"/>
  <c r="I15" i="3" s="1"/>
  <c r="H12" i="3"/>
  <c r="I12" i="3" s="1"/>
  <c r="I14" i="3"/>
  <c r="H14" i="3"/>
  <c r="J7" i="3"/>
  <c r="J9" i="3"/>
  <c r="I16" i="3"/>
  <c r="H16" i="3"/>
  <c r="I11" i="3"/>
  <c r="H11" i="3"/>
  <c r="A6" i="1"/>
  <c r="A9" i="1"/>
  <c r="A10" i="1"/>
  <c r="J12" i="3" l="1"/>
  <c r="K12" i="3" s="1"/>
  <c r="L12" i="3" s="1"/>
  <c r="J15" i="3"/>
  <c r="L15" i="3" s="1"/>
  <c r="K9" i="3"/>
  <c r="L9" i="3" s="1"/>
  <c r="K7" i="3"/>
  <c r="L7" i="3" s="1"/>
  <c r="J11" i="3"/>
  <c r="J16" i="3"/>
  <c r="J14" i="3"/>
  <c r="H6" i="1"/>
  <c r="G6" i="1"/>
  <c r="F6" i="1"/>
  <c r="K14" i="3" l="1"/>
  <c r="L14" i="3" s="1"/>
  <c r="K16" i="3"/>
  <c r="L16" i="3" s="1"/>
  <c r="K11" i="3"/>
  <c r="L11" i="3" s="1"/>
</calcChain>
</file>

<file path=xl/sharedStrings.xml><?xml version="1.0" encoding="utf-8"?>
<sst xmlns="http://schemas.openxmlformats.org/spreadsheetml/2006/main" count="44" uniqueCount="35">
  <si>
    <t>Év</t>
  </si>
  <si>
    <t>Hónap</t>
  </si>
  <si>
    <t>Nap</t>
  </si>
  <si>
    <t>Adatok</t>
  </si>
  <si>
    <t>Képlet</t>
  </si>
  <si>
    <t>Leírás</t>
  </si>
  <si>
    <t>Eredmény</t>
  </si>
  <si>
    <t>A DÁTUM függvény argumentumaiként az A2, B2 és C2 cellákat felhasználva megkapott dátumnak megfelelő sorszám</t>
  </si>
  <si>
    <t>Az aktuális év utolsó napjának megfelelő sorszám</t>
  </si>
  <si>
    <t>Az A4 cellában „ÉÉÉÉHHNN” formátumban megadott dátum szöveges karakterláncának (20111125) dátummá alakítása</t>
  </si>
  <si>
    <t>év</t>
  </si>
  <si>
    <t>hónap</t>
  </si>
  <si>
    <t>nap</t>
  </si>
  <si>
    <t>dátumérték
dátumhoz tartozó sorszám</t>
  </si>
  <si>
    <t>idő</t>
  </si>
  <si>
    <t>mai dátum és idő</t>
  </si>
  <si>
    <t>MOST</t>
  </si>
  <si>
    <t>mai dátum</t>
  </si>
  <si>
    <t>MA</t>
  </si>
  <si>
    <t>DÁTUM</t>
  </si>
  <si>
    <t>mostani idő</t>
  </si>
  <si>
    <t>Dátum formátum</t>
  </si>
  <si>
    <t>DÁTUMÉRTÉK</t>
  </si>
  <si>
    <t>2016.01.30.</t>
  </si>
  <si>
    <t>dátumból sorszám</t>
  </si>
  <si>
    <t>1899.01.01.</t>
  </si>
  <si>
    <t>Dátumok</t>
  </si>
  <si>
    <t>2015.10.14.</t>
  </si>
  <si>
    <t>Perc</t>
  </si>
  <si>
    <t>Másodperc</t>
  </si>
  <si>
    <t>A második sorban megadott időponthoz tartozó időérték (12 óra, 0 perc, 0 másodperc)</t>
  </si>
  <si>
    <t>A második sorban megadott időponthoz tartozó időérték (16 óra, 48 perc, 10 másodperc)</t>
  </si>
  <si>
    <t>Óra</t>
  </si>
  <si>
    <t>perc</t>
  </si>
  <si>
    <t>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</si>
</sst>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"/>
    <numFmt numFmtId="165" formatCode="yyyy/mm/dd\ h:mm:ss"/>
    <numFmt numFmtId="166" formatCode="0.0"/>
    <numFmt numFmtId="167" formatCode="0.0000000"/>
    <numFmt numFmtId="168" formatCode="0.000000000"/>
    <numFmt numFmtId="169" formatCode="yyyy/\ m/\ d\.;@"/>
    <numFmt numFmtId="170" formatCode="[$-F400]h:mm:ss\ AM/PM"/>
    <numFmt numFmtId="171" formatCode="[$-F800]dddd\,\ mmmm\ dd\,\ yyyy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363636"/>
      <name val="Segoe UI"/>
      <family val="2"/>
      <charset val="238"/>
    </font>
    <font>
      <sz val="11"/>
      <color rgb="FF363636"/>
      <name val="Segoe UI"/>
      <family val="2"/>
      <charset val="238"/>
    </font>
    <font>
      <sz val="11"/>
      <color rgb="FF363636"/>
      <name val="Segoe UI"/>
      <family val="2"/>
      <charset val="238"/>
    </font>
    <font>
      <sz val="11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3F3F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3" fillId="2" borderId="2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0" fillId="0" borderId="0" xfId="0" applyNumberFormat="1"/>
    <xf numFmtId="0" fontId="4" fillId="2" borderId="2" xfId="0" applyFont="1" applyFill="1" applyBorder="1" applyAlignment="1">
      <alignment vertical="center" wrapText="1"/>
    </xf>
    <xf numFmtId="170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170" fontId="3" fillId="4" borderId="1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170" fontId="3" fillId="2" borderId="0" xfId="0" applyNumberFormat="1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1" fillId="0" borderId="0" xfId="0" applyFont="1"/>
    <xf numFmtId="167" fontId="5" fillId="0" borderId="0" xfId="0" applyNumberFormat="1" applyFont="1" applyAlignment="1">
      <alignment vertical="center"/>
    </xf>
    <xf numFmtId="167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166" fontId="5" fillId="0" borderId="0" xfId="0" applyNumberFormat="1" applyFont="1"/>
    <xf numFmtId="21" fontId="5" fillId="0" borderId="0" xfId="0" applyNumberFormat="1" applyFont="1"/>
    <xf numFmtId="2" fontId="5" fillId="0" borderId="0" xfId="0" applyNumberFormat="1" applyFont="1" applyAlignment="1">
      <alignment vertical="center"/>
    </xf>
    <xf numFmtId="171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30" zoomScaleNormal="130" workbookViewId="0">
      <selection activeCell="E6" sqref="E6"/>
    </sheetView>
  </sheetViews>
  <sheetFormatPr defaultRowHeight="15" x14ac:dyDescent="0.25"/>
  <cols>
    <col min="1" max="3" width="29.28515625" customWidth="1"/>
    <col min="4" max="5" width="14.28515625" customWidth="1"/>
  </cols>
  <sheetData>
    <row r="1" spans="1:8" ht="17.25" thickBot="1" x14ac:dyDescent="0.3">
      <c r="A1" s="1" t="s">
        <v>0</v>
      </c>
      <c r="B1" s="1" t="s">
        <v>1</v>
      </c>
      <c r="C1" s="1" t="s">
        <v>2</v>
      </c>
    </row>
    <row r="2" spans="1:8" ht="17.25" thickBot="1" x14ac:dyDescent="0.3">
      <c r="A2" s="2">
        <v>2011</v>
      </c>
      <c r="B2" s="2">
        <v>1</v>
      </c>
      <c r="C2" s="2">
        <v>1</v>
      </c>
      <c r="D2" s="22">
        <v>42401</v>
      </c>
    </row>
    <row r="3" spans="1:8" ht="17.25" thickBot="1" x14ac:dyDescent="0.3">
      <c r="A3" s="3" t="s">
        <v>3</v>
      </c>
      <c r="B3" s="4"/>
      <c r="C3" s="4"/>
      <c r="D3" s="22">
        <v>2</v>
      </c>
    </row>
    <row r="4" spans="1:8" ht="17.25" thickBot="1" x14ac:dyDescent="0.3">
      <c r="A4" s="2">
        <v>20111125</v>
      </c>
      <c r="B4" s="5"/>
      <c r="C4" s="5"/>
    </row>
    <row r="5" spans="1:8" ht="66.75" thickBot="1" x14ac:dyDescent="0.3">
      <c r="A5" s="3" t="s">
        <v>4</v>
      </c>
      <c r="B5" s="3" t="s">
        <v>5</v>
      </c>
      <c r="C5" s="3" t="s">
        <v>6</v>
      </c>
      <c r="D5" s="12" t="s">
        <v>13</v>
      </c>
      <c r="E5" s="12"/>
      <c r="F5" s="12" t="s">
        <v>10</v>
      </c>
      <c r="G5" s="12" t="s">
        <v>11</v>
      </c>
      <c r="H5" s="12" t="s">
        <v>12</v>
      </c>
    </row>
    <row r="6" spans="1:8" ht="83.25" thickBot="1" x14ac:dyDescent="0.3">
      <c r="A6" s="6">
        <f>DATE(A2,B2,C2)</f>
        <v>40544</v>
      </c>
      <c r="B6" s="2" t="s">
        <v>7</v>
      </c>
      <c r="C6" s="2">
        <v>40544</v>
      </c>
      <c r="D6" s="22">
        <f>A6</f>
        <v>40544</v>
      </c>
      <c r="E6" s="22">
        <f>DATE(F6,G6,H6)</f>
        <v>40544</v>
      </c>
      <c r="F6">
        <f>YEAR(A6)</f>
        <v>2011</v>
      </c>
      <c r="G6" s="11">
        <f>MONTH(A6)</f>
        <v>1</v>
      </c>
      <c r="H6" s="11">
        <f>DAY(A6)</f>
        <v>1</v>
      </c>
    </row>
    <row r="7" spans="1:8" ht="17.25" thickBot="1" x14ac:dyDescent="0.3">
      <c r="A7" s="6">
        <v>40545</v>
      </c>
      <c r="B7" s="2"/>
      <c r="C7" s="2"/>
      <c r="D7" s="22">
        <f>DATE(2011,1,2)</f>
        <v>40545</v>
      </c>
      <c r="E7" s="21">
        <f>DATE(F7,G7,H7)</f>
        <v>40545</v>
      </c>
      <c r="F7">
        <f>YEAR(A7)</f>
        <v>2011</v>
      </c>
      <c r="G7" s="11">
        <f>MONTH(A7)</f>
        <v>1</v>
      </c>
      <c r="H7" s="11">
        <f>DAY(A7)</f>
        <v>2</v>
      </c>
    </row>
    <row r="8" spans="1:8" ht="17.25" thickBot="1" x14ac:dyDescent="0.3">
      <c r="A8" s="6"/>
      <c r="B8" s="2"/>
      <c r="C8" s="2"/>
      <c r="D8" s="10"/>
      <c r="G8" s="11"/>
      <c r="H8" s="11"/>
    </row>
    <row r="9" spans="1:8" ht="33.75" thickBot="1" x14ac:dyDescent="0.3">
      <c r="A9" s="7">
        <f ca="1">DATE(YEAR(TODAY()),12,31)</f>
        <v>42735</v>
      </c>
      <c r="B9" s="8" t="s">
        <v>8</v>
      </c>
      <c r="C9" s="8">
        <v>41274</v>
      </c>
    </row>
    <row r="10" spans="1:8" ht="83.25" thickBot="1" x14ac:dyDescent="0.3">
      <c r="A10" s="6">
        <f>DATE(LEFT(A4,4),MID(A4,5,2), RIGHT(A4,2))</f>
        <v>40872</v>
      </c>
      <c r="B10" s="2" t="s">
        <v>9</v>
      </c>
      <c r="C10" s="2">
        <v>20111125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30" zoomScaleNormal="130" workbookViewId="0">
      <selection activeCell="F7" sqref="F7"/>
    </sheetView>
  </sheetViews>
  <sheetFormatPr defaultRowHeight="15" x14ac:dyDescent="0.25"/>
  <cols>
    <col min="1" max="1" width="17.85546875" customWidth="1"/>
    <col min="2" max="5" width="13.85546875" customWidth="1"/>
    <col min="6" max="6" width="19.7109375" bestFit="1" customWidth="1"/>
    <col min="7" max="7" width="18" customWidth="1"/>
    <col min="8" max="8" width="16.7109375" bestFit="1" customWidth="1"/>
    <col min="9" max="9" width="18" bestFit="1" customWidth="1"/>
  </cols>
  <sheetData>
    <row r="1" spans="1:9" s="16" customFormat="1" ht="27.75" customHeight="1" x14ac:dyDescent="0.25">
      <c r="A1" s="16" t="s">
        <v>26</v>
      </c>
      <c r="C1" s="16" t="s">
        <v>21</v>
      </c>
      <c r="D1" s="16" t="s">
        <v>24</v>
      </c>
      <c r="F1" s="16" t="s">
        <v>15</v>
      </c>
      <c r="G1" s="16" t="s">
        <v>17</v>
      </c>
      <c r="H1" s="16" t="s">
        <v>17</v>
      </c>
      <c r="I1" s="16" t="s">
        <v>20</v>
      </c>
    </row>
    <row r="2" spans="1:9" ht="27.75" customHeight="1" x14ac:dyDescent="0.25">
      <c r="B2" t="s">
        <v>22</v>
      </c>
      <c r="F2" s="13" t="s">
        <v>16</v>
      </c>
      <c r="G2" s="13" t="s">
        <v>18</v>
      </c>
      <c r="H2" t="s">
        <v>19</v>
      </c>
      <c r="I2" t="s">
        <v>16</v>
      </c>
    </row>
    <row r="3" spans="1:9" x14ac:dyDescent="0.25">
      <c r="A3" s="17" t="s">
        <v>23</v>
      </c>
      <c r="B3" s="18">
        <f>DATEVALUE(A3)</f>
        <v>42399</v>
      </c>
      <c r="C3" s="9">
        <v>0</v>
      </c>
      <c r="D3" s="18">
        <f>C3</f>
        <v>0</v>
      </c>
      <c r="E3" s="18">
        <f t="shared" ref="E3:E8" si="0">D4-D3</f>
        <v>1</v>
      </c>
      <c r="F3" s="14">
        <f ca="1">NOW()</f>
        <v>42497.46353483796</v>
      </c>
      <c r="G3" s="14">
        <f ca="1">TODAY()</f>
        <v>42497</v>
      </c>
      <c r="H3" s="9">
        <f ca="1">DATE(YEAR(F3),MONTH(F3),DAY(F3))</f>
        <v>42497</v>
      </c>
      <c r="I3" s="15">
        <f ca="1">NOW()</f>
        <v>42497.46353483796</v>
      </c>
    </row>
    <row r="4" spans="1:9" x14ac:dyDescent="0.25">
      <c r="A4" s="17" t="s">
        <v>23</v>
      </c>
      <c r="B4" s="9">
        <f>DATEVALUE(A4)</f>
        <v>42399</v>
      </c>
      <c r="C4" s="9">
        <v>1</v>
      </c>
      <c r="D4" s="18">
        <f t="shared" ref="D4:D19" si="1">C4</f>
        <v>1</v>
      </c>
      <c r="E4" s="18">
        <f t="shared" si="0"/>
        <v>1</v>
      </c>
      <c r="F4" s="14"/>
      <c r="G4" s="9">
        <f ca="1">G3</f>
        <v>42497</v>
      </c>
      <c r="H4" s="9">
        <f>DATE(1989,5,30)</f>
        <v>32658</v>
      </c>
      <c r="I4" s="9"/>
    </row>
    <row r="5" spans="1:9" x14ac:dyDescent="0.25">
      <c r="A5" s="9">
        <v>1</v>
      </c>
      <c r="B5" s="9">
        <f>DATEVALUE("1900.01.01.")</f>
        <v>1</v>
      </c>
      <c r="C5" s="9">
        <v>2</v>
      </c>
      <c r="D5" s="18">
        <f t="shared" si="1"/>
        <v>2</v>
      </c>
      <c r="E5" s="18">
        <f t="shared" si="0"/>
        <v>1</v>
      </c>
      <c r="F5" s="14"/>
      <c r="G5" s="9"/>
      <c r="I5" s="9"/>
    </row>
    <row r="6" spans="1:9" x14ac:dyDescent="0.25">
      <c r="A6" s="17" t="s">
        <v>25</v>
      </c>
      <c r="B6" s="9" t="e">
        <f>DATEVALUE(A6)</f>
        <v>#VALUE!</v>
      </c>
      <c r="C6" s="9">
        <v>3</v>
      </c>
      <c r="D6" s="18">
        <f t="shared" si="1"/>
        <v>3</v>
      </c>
      <c r="E6" s="18">
        <f t="shared" si="0"/>
        <v>1</v>
      </c>
      <c r="G6" s="9">
        <f ca="1">TODAY()</f>
        <v>42497</v>
      </c>
    </row>
    <row r="7" spans="1:9" x14ac:dyDescent="0.25">
      <c r="A7" s="17" t="s">
        <v>27</v>
      </c>
      <c r="B7" s="21">
        <f>DATEVALUE(A7)</f>
        <v>42291</v>
      </c>
      <c r="C7" s="9">
        <v>4</v>
      </c>
      <c r="D7" s="18">
        <f t="shared" si="1"/>
        <v>4</v>
      </c>
      <c r="E7" s="18">
        <f t="shared" si="0"/>
        <v>-3</v>
      </c>
      <c r="F7" s="20">
        <f ca="1">F3</f>
        <v>42497.46353483796</v>
      </c>
      <c r="G7" s="20">
        <f ca="1">G3</f>
        <v>42497</v>
      </c>
      <c r="H7" s="20">
        <f ca="1">H3</f>
        <v>42497</v>
      </c>
      <c r="I7" s="20">
        <f ca="1">I3</f>
        <v>42497.46353483796</v>
      </c>
    </row>
    <row r="8" spans="1:9" x14ac:dyDescent="0.25">
      <c r="A8" s="21">
        <v>42292</v>
      </c>
      <c r="B8" s="21" t="e">
        <f>DATEVALUE(A8)</f>
        <v>#VALUE!</v>
      </c>
      <c r="C8" s="9">
        <v>1</v>
      </c>
      <c r="D8" s="18">
        <f t="shared" si="1"/>
        <v>1</v>
      </c>
      <c r="E8" s="18">
        <f t="shared" si="0"/>
        <v>366</v>
      </c>
      <c r="F8" s="17">
        <f ca="1">F3</f>
        <v>42497.46353483796</v>
      </c>
      <c r="G8" s="17">
        <f ca="1">G3</f>
        <v>42497</v>
      </c>
      <c r="H8" s="17">
        <f ca="1">H3</f>
        <v>42497</v>
      </c>
      <c r="I8" s="17">
        <f ca="1">I3</f>
        <v>42497.46353483796</v>
      </c>
    </row>
    <row r="9" spans="1:9" x14ac:dyDescent="0.25">
      <c r="B9" s="9"/>
      <c r="C9" s="9">
        <v>367</v>
      </c>
      <c r="D9" s="18">
        <f t="shared" si="1"/>
        <v>367</v>
      </c>
      <c r="E9" s="18">
        <f>D10-D9</f>
        <v>365</v>
      </c>
    </row>
    <row r="10" spans="1:9" x14ac:dyDescent="0.25">
      <c r="C10" s="9">
        <v>732</v>
      </c>
      <c r="D10" s="18">
        <f t="shared" si="1"/>
        <v>732</v>
      </c>
      <c r="E10" s="18">
        <f t="shared" ref="E10:E17" si="2">D11-D10</f>
        <v>365</v>
      </c>
    </row>
    <row r="11" spans="1:9" x14ac:dyDescent="0.25">
      <c r="C11" s="9">
        <v>1097</v>
      </c>
      <c r="D11" s="18">
        <f t="shared" si="1"/>
        <v>1097</v>
      </c>
      <c r="E11" s="18">
        <f t="shared" si="2"/>
        <v>365</v>
      </c>
    </row>
    <row r="12" spans="1:9" x14ac:dyDescent="0.25">
      <c r="C12" s="9">
        <v>1462</v>
      </c>
      <c r="D12" s="18">
        <f t="shared" si="1"/>
        <v>1462</v>
      </c>
      <c r="E12" s="18">
        <f t="shared" si="2"/>
        <v>366</v>
      </c>
      <c r="F12" s="9">
        <f>DATEVALUE("2012.12.12")</f>
        <v>41255</v>
      </c>
    </row>
    <row r="13" spans="1:9" x14ac:dyDescent="0.25">
      <c r="C13" s="9">
        <v>1828</v>
      </c>
      <c r="D13" s="18">
        <f t="shared" si="1"/>
        <v>1828</v>
      </c>
      <c r="E13" s="18">
        <f t="shared" si="2"/>
        <v>365</v>
      </c>
    </row>
    <row r="14" spans="1:9" x14ac:dyDescent="0.25">
      <c r="A14" s="9">
        <v>1526</v>
      </c>
      <c r="C14" s="9">
        <v>2193</v>
      </c>
      <c r="D14" s="18">
        <f t="shared" si="1"/>
        <v>2193</v>
      </c>
      <c r="E14" s="18">
        <f t="shared" si="2"/>
        <v>365</v>
      </c>
    </row>
    <row r="15" spans="1:9" x14ac:dyDescent="0.25">
      <c r="C15" s="9">
        <v>2558</v>
      </c>
      <c r="D15" s="18">
        <f t="shared" si="1"/>
        <v>2558</v>
      </c>
      <c r="E15" s="18">
        <f t="shared" si="2"/>
        <v>365</v>
      </c>
    </row>
    <row r="16" spans="1:9" x14ac:dyDescent="0.25">
      <c r="C16" s="9">
        <v>2923</v>
      </c>
      <c r="D16" s="18">
        <f t="shared" si="1"/>
        <v>2923</v>
      </c>
      <c r="E16" s="18">
        <f t="shared" si="2"/>
        <v>366</v>
      </c>
    </row>
    <row r="17" spans="1:5" x14ac:dyDescent="0.25">
      <c r="C17" s="9">
        <v>3289</v>
      </c>
      <c r="D17" s="18">
        <f t="shared" si="1"/>
        <v>3289</v>
      </c>
      <c r="E17" s="18">
        <f t="shared" si="2"/>
        <v>365</v>
      </c>
    </row>
    <row r="18" spans="1:5" x14ac:dyDescent="0.25">
      <c r="C18" s="9">
        <v>3654</v>
      </c>
      <c r="D18" s="18">
        <f t="shared" si="1"/>
        <v>3654</v>
      </c>
      <c r="E18" s="18"/>
    </row>
    <row r="19" spans="1:5" x14ac:dyDescent="0.25">
      <c r="C19" s="9">
        <v>42371</v>
      </c>
      <c r="D19" s="18">
        <f t="shared" si="1"/>
        <v>42371</v>
      </c>
      <c r="E19" s="22">
        <f>C19-C18</f>
        <v>38717</v>
      </c>
    </row>
    <row r="21" spans="1:5" x14ac:dyDescent="0.25">
      <c r="A21" s="39">
        <f ca="1">TODAY()</f>
        <v>42497</v>
      </c>
    </row>
    <row r="22" spans="1:5" x14ac:dyDescent="0.25">
      <c r="A22" s="15">
        <f ca="1">NOW()</f>
        <v>42497.46353483796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C1" zoomScale="130" zoomScaleNormal="130" workbookViewId="0">
      <selection activeCell="L15" sqref="L15"/>
    </sheetView>
  </sheetViews>
  <sheetFormatPr defaultRowHeight="15" x14ac:dyDescent="0.25"/>
  <cols>
    <col min="1" max="1" width="16.85546875" customWidth="1"/>
    <col min="2" max="2" width="25.7109375" customWidth="1"/>
    <col min="3" max="3" width="16.85546875" customWidth="1"/>
    <col min="4" max="4" width="14.28515625" customWidth="1"/>
    <col min="5" max="6" width="10.5703125" bestFit="1" customWidth="1"/>
    <col min="7" max="7" width="12.85546875" bestFit="1" customWidth="1"/>
    <col min="8" max="8" width="9.7109375" bestFit="1" customWidth="1"/>
    <col min="9" max="9" width="17" customWidth="1"/>
    <col min="10" max="10" width="9.28515625" bestFit="1" customWidth="1"/>
    <col min="11" max="11" width="14.85546875" bestFit="1" customWidth="1"/>
    <col min="12" max="12" width="9.28515625" bestFit="1" customWidth="1"/>
  </cols>
  <sheetData>
    <row r="1" spans="1:12" ht="17.25" thickBot="1" x14ac:dyDescent="0.3">
      <c r="A1" s="1" t="s">
        <v>32</v>
      </c>
      <c r="B1" s="1" t="s">
        <v>28</v>
      </c>
      <c r="C1" s="1" t="s">
        <v>29</v>
      </c>
      <c r="H1" s="31" t="s">
        <v>32</v>
      </c>
      <c r="I1" s="31"/>
      <c r="J1" s="31" t="s">
        <v>33</v>
      </c>
      <c r="K1" s="31" t="s">
        <v>34</v>
      </c>
      <c r="L1" s="31" t="s">
        <v>14</v>
      </c>
    </row>
    <row r="2" spans="1:12" ht="17.25" thickBot="1" x14ac:dyDescent="0.3">
      <c r="A2" s="25">
        <v>12</v>
      </c>
      <c r="B2" s="2">
        <v>0</v>
      </c>
      <c r="C2" s="2">
        <v>0</v>
      </c>
    </row>
    <row r="3" spans="1:12" ht="17.25" thickBot="1" x14ac:dyDescent="0.3">
      <c r="A3" s="8">
        <v>16</v>
      </c>
      <c r="B3" s="8">
        <v>48</v>
      </c>
      <c r="C3" s="8">
        <v>10</v>
      </c>
    </row>
    <row r="4" spans="1:12" ht="17.25" thickBot="1" x14ac:dyDescent="0.35">
      <c r="A4" s="27">
        <v>0</v>
      </c>
      <c r="B4" s="27">
        <v>0</v>
      </c>
      <c r="C4" s="27">
        <v>0</v>
      </c>
      <c r="D4" s="24">
        <f>TIME(A4,B4,C4)</f>
        <v>0</v>
      </c>
      <c r="E4" s="32">
        <f t="shared" ref="E4:E16" si="0">D4</f>
        <v>0</v>
      </c>
      <c r="F4" s="33">
        <f t="shared" ref="F4:F9" si="1">E5-E4</f>
        <v>1.1574074074074073E-5</v>
      </c>
      <c r="G4" s="34"/>
      <c r="H4" s="34"/>
      <c r="I4" s="34"/>
      <c r="J4" s="34"/>
      <c r="K4" s="34"/>
      <c r="L4" s="34"/>
    </row>
    <row r="5" spans="1:12" ht="17.25" thickBot="1" x14ac:dyDescent="0.35">
      <c r="A5" s="27">
        <v>0</v>
      </c>
      <c r="B5" s="27">
        <v>0</v>
      </c>
      <c r="C5" s="27">
        <v>1</v>
      </c>
      <c r="D5" s="24">
        <f t="shared" ref="D5:D16" si="2">TIME(A5,B5,C5)</f>
        <v>1.1574074074074073E-5</v>
      </c>
      <c r="E5" s="32">
        <f t="shared" si="0"/>
        <v>1.1574074074074073E-5</v>
      </c>
      <c r="F5" s="33">
        <f t="shared" si="1"/>
        <v>1.1574074074074073E-5</v>
      </c>
      <c r="G5" s="34">
        <f>E5*24</f>
        <v>2.7777777777777778E-4</v>
      </c>
      <c r="H5" s="35">
        <f>INT(G5)</f>
        <v>0</v>
      </c>
      <c r="I5" s="34">
        <f>(G5-H5)*60</f>
        <v>1.6666666666666666E-2</v>
      </c>
      <c r="J5" s="34">
        <f>INT(I5)</f>
        <v>0</v>
      </c>
      <c r="K5" s="36">
        <f>(I5-J5)*60</f>
        <v>1</v>
      </c>
      <c r="L5" s="37">
        <f>TIME(H5,J5,K5)</f>
        <v>1.1574074074074073E-5</v>
      </c>
    </row>
    <row r="6" spans="1:12" ht="17.25" thickBot="1" x14ac:dyDescent="0.35">
      <c r="A6" s="27">
        <v>0</v>
      </c>
      <c r="B6" s="27">
        <v>0</v>
      </c>
      <c r="C6" s="27">
        <v>2</v>
      </c>
      <c r="D6" s="24">
        <f t="shared" si="2"/>
        <v>2.3148148148148147E-5</v>
      </c>
      <c r="E6" s="32">
        <f t="shared" si="0"/>
        <v>2.3148148148148147E-5</v>
      </c>
      <c r="F6" s="33">
        <f t="shared" si="1"/>
        <v>1.1574074074074075E-5</v>
      </c>
      <c r="G6" s="34">
        <f t="shared" ref="G6:G16" si="3">E6*24</f>
        <v>5.5555555555555556E-4</v>
      </c>
      <c r="H6" s="35">
        <f t="shared" ref="H6:H16" si="4">INT(G6)</f>
        <v>0</v>
      </c>
      <c r="I6" s="34">
        <f t="shared" ref="I6:I16" si="5">(G6-H6)*60</f>
        <v>3.3333333333333333E-2</v>
      </c>
      <c r="J6" s="34">
        <f t="shared" ref="J6:J16" si="6">INT(I6)</f>
        <v>0</v>
      </c>
      <c r="K6" s="36">
        <f t="shared" ref="K6:K16" si="7">(I6-J6)*60</f>
        <v>2</v>
      </c>
      <c r="L6" s="37">
        <f t="shared" ref="L6:L16" si="8">TIME(H6,J6,K6)</f>
        <v>2.3148148148148147E-5</v>
      </c>
    </row>
    <row r="7" spans="1:12" ht="17.25" thickBot="1" x14ac:dyDescent="0.35">
      <c r="A7" s="27">
        <v>0</v>
      </c>
      <c r="B7" s="27">
        <v>0</v>
      </c>
      <c r="C7" s="27">
        <v>3</v>
      </c>
      <c r="D7" s="24">
        <f t="shared" si="2"/>
        <v>3.4722222222222222E-5</v>
      </c>
      <c r="E7" s="32">
        <f t="shared" si="0"/>
        <v>3.4722222222222222E-5</v>
      </c>
      <c r="F7" s="33">
        <f t="shared" si="1"/>
        <v>1.1574074074074072E-5</v>
      </c>
      <c r="G7" s="34">
        <f t="shared" si="3"/>
        <v>8.3333333333333328E-4</v>
      </c>
      <c r="H7" s="35">
        <f t="shared" si="4"/>
        <v>0</v>
      </c>
      <c r="I7" s="34">
        <f t="shared" si="5"/>
        <v>4.9999999999999996E-2</v>
      </c>
      <c r="J7" s="34">
        <f t="shared" si="6"/>
        <v>0</v>
      </c>
      <c r="K7" s="36">
        <f t="shared" si="7"/>
        <v>2.9999999999999996</v>
      </c>
      <c r="L7" s="37">
        <f t="shared" si="8"/>
        <v>3.4722222222222222E-5</v>
      </c>
    </row>
    <row r="8" spans="1:12" ht="17.25" thickBot="1" x14ac:dyDescent="0.35">
      <c r="A8" s="27">
        <v>0</v>
      </c>
      <c r="B8" s="27">
        <v>0</v>
      </c>
      <c r="C8" s="27">
        <v>4</v>
      </c>
      <c r="D8" s="24">
        <f t="shared" si="2"/>
        <v>4.6296296296296294E-5</v>
      </c>
      <c r="E8" s="32">
        <f t="shared" si="0"/>
        <v>4.6296296296296294E-5</v>
      </c>
      <c r="F8" s="33">
        <f t="shared" si="1"/>
        <v>1.1574074074074072E-5</v>
      </c>
      <c r="G8" s="34">
        <f t="shared" si="3"/>
        <v>1.1111111111111111E-3</v>
      </c>
      <c r="H8" s="35">
        <f t="shared" si="4"/>
        <v>0</v>
      </c>
      <c r="I8" s="34">
        <f t="shared" si="5"/>
        <v>6.6666666666666666E-2</v>
      </c>
      <c r="J8" s="34">
        <f t="shared" si="6"/>
        <v>0</v>
      </c>
      <c r="K8" s="36">
        <f t="shared" si="7"/>
        <v>4</v>
      </c>
      <c r="L8" s="37">
        <f t="shared" si="8"/>
        <v>4.6296296296296294E-5</v>
      </c>
    </row>
    <row r="9" spans="1:12" ht="17.25" thickBot="1" x14ac:dyDescent="0.35">
      <c r="A9" s="27">
        <v>0</v>
      </c>
      <c r="B9" s="27">
        <v>0</v>
      </c>
      <c r="C9" s="27">
        <v>5</v>
      </c>
      <c r="D9" s="24">
        <f t="shared" si="2"/>
        <v>5.7870370370370366E-5</v>
      </c>
      <c r="E9" s="32">
        <f t="shared" si="0"/>
        <v>5.7870370370370366E-5</v>
      </c>
      <c r="F9" s="33">
        <f t="shared" si="1"/>
        <v>6.9444444444444436E-4</v>
      </c>
      <c r="G9" s="34">
        <f t="shared" si="3"/>
        <v>1.3888888888888887E-3</v>
      </c>
      <c r="H9" s="35">
        <f t="shared" si="4"/>
        <v>0</v>
      </c>
      <c r="I9" s="34">
        <f t="shared" si="5"/>
        <v>8.3333333333333329E-2</v>
      </c>
      <c r="J9" s="34">
        <f t="shared" si="6"/>
        <v>0</v>
      </c>
      <c r="K9" s="36">
        <f t="shared" si="7"/>
        <v>5</v>
      </c>
      <c r="L9" s="37">
        <f t="shared" si="8"/>
        <v>5.7870370370370366E-5</v>
      </c>
    </row>
    <row r="10" spans="1:12" ht="17.25" thickBot="1" x14ac:dyDescent="0.35">
      <c r="A10" s="27">
        <v>0</v>
      </c>
      <c r="B10" s="27">
        <v>1</v>
      </c>
      <c r="C10" s="27">
        <v>5</v>
      </c>
      <c r="D10" s="29">
        <f t="shared" si="2"/>
        <v>7.5231481481481471E-4</v>
      </c>
      <c r="E10" s="32">
        <f t="shared" si="0"/>
        <v>7.5231481481481471E-4</v>
      </c>
      <c r="F10" s="33">
        <f t="shared" ref="F10:F15" si="9">E11-E10</f>
        <v>6.9444444444444469E-4</v>
      </c>
      <c r="G10" s="34">
        <f t="shared" si="3"/>
        <v>1.8055555555555554E-2</v>
      </c>
      <c r="H10" s="35">
        <f t="shared" si="4"/>
        <v>0</v>
      </c>
      <c r="I10" s="34">
        <f t="shared" si="5"/>
        <v>1.0833333333333333</v>
      </c>
      <c r="J10" s="34">
        <f t="shared" si="6"/>
        <v>1</v>
      </c>
      <c r="K10" s="36">
        <f t="shared" si="7"/>
        <v>4.9999999999999956</v>
      </c>
      <c r="L10" s="37">
        <f t="shared" si="8"/>
        <v>7.5231481481481471E-4</v>
      </c>
    </row>
    <row r="11" spans="1:12" ht="17.25" thickBot="1" x14ac:dyDescent="0.35">
      <c r="A11" s="27">
        <v>0</v>
      </c>
      <c r="B11" s="27">
        <v>2</v>
      </c>
      <c r="C11" s="27">
        <v>5</v>
      </c>
      <c r="D11" s="24">
        <f t="shared" si="2"/>
        <v>1.4467592592592594E-3</v>
      </c>
      <c r="E11" s="32">
        <f t="shared" si="0"/>
        <v>1.4467592592592594E-3</v>
      </c>
      <c r="F11" s="33">
        <f t="shared" si="9"/>
        <v>6.9444444444444436E-4</v>
      </c>
      <c r="G11" s="34">
        <f t="shared" si="3"/>
        <v>3.4722222222222224E-2</v>
      </c>
      <c r="H11" s="35">
        <f t="shared" si="4"/>
        <v>0</v>
      </c>
      <c r="I11" s="34">
        <f t="shared" si="5"/>
        <v>2.0833333333333335</v>
      </c>
      <c r="J11" s="34">
        <f t="shared" si="6"/>
        <v>2</v>
      </c>
      <c r="K11" s="36">
        <f t="shared" si="7"/>
        <v>5.0000000000000089</v>
      </c>
      <c r="L11" s="37">
        <f t="shared" si="8"/>
        <v>1.4467592592592594E-3</v>
      </c>
    </row>
    <row r="12" spans="1:12" ht="17.25" thickBot="1" x14ac:dyDescent="0.35">
      <c r="A12" s="27">
        <v>0</v>
      </c>
      <c r="B12" s="27">
        <v>3</v>
      </c>
      <c r="C12" s="27">
        <v>5</v>
      </c>
      <c r="D12" s="29">
        <f t="shared" si="2"/>
        <v>2.1412037037037038E-3</v>
      </c>
      <c r="E12" s="32">
        <f t="shared" si="0"/>
        <v>2.1412037037037038E-3</v>
      </c>
      <c r="F12" s="33">
        <f>E14-E12</f>
        <v>4.1666666666666671E-2</v>
      </c>
      <c r="G12" s="34">
        <f t="shared" si="3"/>
        <v>5.1388888888888887E-2</v>
      </c>
      <c r="H12" s="35">
        <f t="shared" si="4"/>
        <v>0</v>
      </c>
      <c r="I12" s="34">
        <f t="shared" si="5"/>
        <v>3.083333333333333</v>
      </c>
      <c r="J12" s="34">
        <f t="shared" si="6"/>
        <v>3</v>
      </c>
      <c r="K12" s="36">
        <f t="shared" si="7"/>
        <v>4.9999999999999822</v>
      </c>
      <c r="L12" s="37">
        <f t="shared" si="8"/>
        <v>2.1412037037037038E-3</v>
      </c>
    </row>
    <row r="13" spans="1:12" ht="16.5" x14ac:dyDescent="0.3">
      <c r="A13" s="30">
        <v>1</v>
      </c>
      <c r="B13" s="30">
        <v>0</v>
      </c>
      <c r="C13" s="30">
        <v>0</v>
      </c>
      <c r="D13" s="29">
        <f t="shared" si="2"/>
        <v>4.1666666666666664E-2</v>
      </c>
      <c r="E13" s="32">
        <f t="shared" si="0"/>
        <v>4.1666666666666664E-2</v>
      </c>
      <c r="F13" s="33">
        <f>E15-E13</f>
        <v>4.3807870370370379E-2</v>
      </c>
      <c r="G13" s="34">
        <f t="shared" si="3"/>
        <v>1</v>
      </c>
      <c r="H13" s="35">
        <f t="shared" si="4"/>
        <v>1</v>
      </c>
      <c r="I13" s="34">
        <f t="shared" si="5"/>
        <v>0</v>
      </c>
      <c r="J13" s="34">
        <f t="shared" si="6"/>
        <v>0</v>
      </c>
      <c r="K13" s="36">
        <f t="shared" si="7"/>
        <v>0</v>
      </c>
      <c r="L13" s="37">
        <f t="shared" si="8"/>
        <v>4.1666666666666664E-2</v>
      </c>
    </row>
    <row r="14" spans="1:12" ht="16.5" x14ac:dyDescent="0.3">
      <c r="A14" s="30">
        <v>1</v>
      </c>
      <c r="B14" s="30">
        <v>3</v>
      </c>
      <c r="C14" s="30">
        <v>5</v>
      </c>
      <c r="D14" s="29">
        <f t="shared" si="2"/>
        <v>4.3807870370370372E-2</v>
      </c>
      <c r="E14" s="32">
        <f t="shared" si="0"/>
        <v>4.3807870370370372E-2</v>
      </c>
      <c r="F14" s="33">
        <f t="shared" si="9"/>
        <v>4.1666666666666671E-2</v>
      </c>
      <c r="G14" s="34">
        <f t="shared" si="3"/>
        <v>1.0513888888888889</v>
      </c>
      <c r="H14" s="35">
        <f t="shared" si="4"/>
        <v>1</v>
      </c>
      <c r="I14" s="34">
        <f t="shared" si="5"/>
        <v>3.0833333333333357</v>
      </c>
      <c r="J14" s="34">
        <f t="shared" si="6"/>
        <v>3</v>
      </c>
      <c r="K14" s="36">
        <f t="shared" si="7"/>
        <v>5.0000000000001421</v>
      </c>
      <c r="L14" s="37">
        <f t="shared" si="8"/>
        <v>4.3807870370370372E-2</v>
      </c>
    </row>
    <row r="15" spans="1:12" ht="17.25" thickBot="1" x14ac:dyDescent="0.35">
      <c r="A15" s="27">
        <v>2</v>
      </c>
      <c r="B15" s="27">
        <v>3</v>
      </c>
      <c r="C15" s="27">
        <v>5</v>
      </c>
      <c r="D15" s="29">
        <f t="shared" si="2"/>
        <v>8.5474537037037043E-2</v>
      </c>
      <c r="E15" s="32">
        <f t="shared" si="0"/>
        <v>8.5474537037037043E-2</v>
      </c>
      <c r="F15" s="33">
        <f t="shared" si="9"/>
        <v>4.1666666666666671E-2</v>
      </c>
      <c r="G15" s="34">
        <f t="shared" si="3"/>
        <v>2.0513888888888889</v>
      </c>
      <c r="H15" s="35">
        <f t="shared" si="4"/>
        <v>2</v>
      </c>
      <c r="I15" s="34">
        <f t="shared" si="5"/>
        <v>3.0833333333333357</v>
      </c>
      <c r="J15" s="34">
        <f t="shared" si="6"/>
        <v>3</v>
      </c>
      <c r="K15" s="36">
        <f>(I15-J15)*60</f>
        <v>5.0000000000001421</v>
      </c>
      <c r="L15" s="37">
        <f t="shared" si="8"/>
        <v>8.5474537037037043E-2</v>
      </c>
    </row>
    <row r="16" spans="1:12" ht="16.5" x14ac:dyDescent="0.3">
      <c r="A16" s="30">
        <v>3</v>
      </c>
      <c r="B16" s="30">
        <v>3</v>
      </c>
      <c r="C16" s="30">
        <v>5</v>
      </c>
      <c r="D16" s="29">
        <f t="shared" si="2"/>
        <v>0.12714120370370371</v>
      </c>
      <c r="E16" s="32">
        <f t="shared" si="0"/>
        <v>0.12714120370370371</v>
      </c>
      <c r="F16" s="33"/>
      <c r="G16" s="34">
        <f t="shared" si="3"/>
        <v>3.0513888888888889</v>
      </c>
      <c r="H16" s="35">
        <f t="shared" si="4"/>
        <v>3</v>
      </c>
      <c r="I16" s="34">
        <f t="shared" si="5"/>
        <v>3.0833333333333357</v>
      </c>
      <c r="J16" s="34">
        <f t="shared" si="6"/>
        <v>3</v>
      </c>
      <c r="K16" s="36">
        <f t="shared" si="7"/>
        <v>5.0000000000001421</v>
      </c>
      <c r="L16" s="37">
        <f t="shared" si="8"/>
        <v>0.12714120370370371</v>
      </c>
    </row>
    <row r="17" spans="1:8" x14ac:dyDescent="0.25">
      <c r="H17" s="19"/>
    </row>
    <row r="18" spans="1:8" ht="17.25" thickBot="1" x14ac:dyDescent="0.3">
      <c r="A18" s="23" t="s">
        <v>4</v>
      </c>
      <c r="B18" s="23" t="s">
        <v>5</v>
      </c>
      <c r="C18" s="23" t="s">
        <v>6</v>
      </c>
    </row>
    <row r="19" spans="1:8" ht="66.75" thickBot="1" x14ac:dyDescent="0.3">
      <c r="A19" s="26">
        <f>TIME(A2,B2,C2)</f>
        <v>0.5</v>
      </c>
      <c r="B19" s="8" t="s">
        <v>30</v>
      </c>
      <c r="C19" s="8">
        <v>0.5</v>
      </c>
      <c r="D19" s="38">
        <f>A19</f>
        <v>0.5</v>
      </c>
    </row>
    <row r="20" spans="1:8" ht="66.75" thickBot="1" x14ac:dyDescent="0.3">
      <c r="A20" s="24">
        <f>TIME(A3,B3,C3)</f>
        <v>0.70011574074074068</v>
      </c>
      <c r="B20" s="2" t="s">
        <v>31</v>
      </c>
      <c r="C20" s="2">
        <v>0.70011570000000001</v>
      </c>
      <c r="D20" s="28">
        <f>A20</f>
        <v>0.70011574074074068</v>
      </c>
    </row>
    <row r="27" spans="1:8" ht="17.25" thickBot="1" x14ac:dyDescent="0.3">
      <c r="A2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45" zoomScaleNormal="145" workbookViewId="0">
      <selection activeCell="D2" sqref="D2"/>
    </sheetView>
  </sheetViews>
  <sheetFormatPr defaultRowHeight="15" x14ac:dyDescent="0.25"/>
  <cols>
    <col min="2" max="2" width="10.140625" bestFit="1" customWidth="1"/>
  </cols>
  <sheetData>
    <row r="1" spans="1:9" x14ac:dyDescent="0.25">
      <c r="D1" t="s">
        <v>32</v>
      </c>
      <c r="F1" t="s">
        <v>33</v>
      </c>
    </row>
    <row r="2" spans="1:9" x14ac:dyDescent="0.25">
      <c r="A2" s="15">
        <v>1.1574074074074073E-5</v>
      </c>
      <c r="B2" s="19">
        <f>A2</f>
        <v>1.1574074074074073E-5</v>
      </c>
      <c r="C2">
        <f>B2*24</f>
        <v>2.7777777777777778E-4</v>
      </c>
      <c r="D2">
        <f>INT(C2)</f>
        <v>0</v>
      </c>
      <c r="E2">
        <f>C2-D2</f>
        <v>2.7777777777777778E-4</v>
      </c>
      <c r="F2">
        <f>E2*60</f>
        <v>1.6666666666666666E-2</v>
      </c>
      <c r="G2">
        <f>INT(F2)</f>
        <v>0</v>
      </c>
      <c r="H2">
        <f>F2-G2</f>
        <v>1.6666666666666666E-2</v>
      </c>
      <c r="I2">
        <f>H2*60</f>
        <v>1</v>
      </c>
    </row>
    <row r="3" spans="1:9" x14ac:dyDescent="0.25">
      <c r="A3" s="15">
        <v>2.3148148148148147E-5</v>
      </c>
      <c r="B3" s="19">
        <f t="shared" ref="B3:B15" si="0">A3</f>
        <v>2.3148148148148147E-5</v>
      </c>
      <c r="C3">
        <f t="shared" ref="C3:C15" si="1">B3*24</f>
        <v>5.5555555555555556E-4</v>
      </c>
      <c r="D3">
        <f t="shared" ref="D3:D15" si="2">INT(C3)</f>
        <v>0</v>
      </c>
      <c r="E3">
        <f t="shared" ref="E3:E15" si="3">C3-D3</f>
        <v>5.5555555555555556E-4</v>
      </c>
      <c r="F3">
        <f t="shared" ref="F3:F15" si="4">E3*60</f>
        <v>3.3333333333333333E-2</v>
      </c>
      <c r="G3">
        <f t="shared" ref="G3:G15" si="5">INT(F3)</f>
        <v>0</v>
      </c>
      <c r="H3">
        <f t="shared" ref="H3:H15" si="6">F3-G3</f>
        <v>3.3333333333333333E-2</v>
      </c>
      <c r="I3">
        <f t="shared" ref="I3:I15" si="7">H3*60</f>
        <v>2</v>
      </c>
    </row>
    <row r="4" spans="1:9" x14ac:dyDescent="0.25">
      <c r="A4" s="15">
        <v>3.4722222222222202E-5</v>
      </c>
      <c r="B4" s="19">
        <f t="shared" si="0"/>
        <v>3.4722222222222202E-5</v>
      </c>
      <c r="C4">
        <f t="shared" si="1"/>
        <v>8.3333333333333284E-4</v>
      </c>
      <c r="D4">
        <f t="shared" si="2"/>
        <v>0</v>
      </c>
      <c r="E4">
        <f t="shared" si="3"/>
        <v>8.3333333333333284E-4</v>
      </c>
      <c r="F4">
        <f t="shared" si="4"/>
        <v>4.9999999999999968E-2</v>
      </c>
      <c r="G4">
        <f t="shared" si="5"/>
        <v>0</v>
      </c>
      <c r="H4">
        <f t="shared" si="6"/>
        <v>4.9999999999999968E-2</v>
      </c>
      <c r="I4">
        <f t="shared" si="7"/>
        <v>2.9999999999999982</v>
      </c>
    </row>
    <row r="5" spans="1:9" x14ac:dyDescent="0.25">
      <c r="A5" s="15">
        <v>4.6296296296296301E-5</v>
      </c>
      <c r="B5" s="19">
        <f t="shared" si="0"/>
        <v>4.6296296296296301E-5</v>
      </c>
      <c r="C5">
        <f t="shared" si="1"/>
        <v>1.1111111111111113E-3</v>
      </c>
      <c r="D5">
        <f t="shared" si="2"/>
        <v>0</v>
      </c>
      <c r="E5">
        <f t="shared" si="3"/>
        <v>1.1111111111111113E-3</v>
      </c>
      <c r="F5">
        <f t="shared" si="4"/>
        <v>6.666666666666668E-2</v>
      </c>
      <c r="G5">
        <f t="shared" si="5"/>
        <v>0</v>
      </c>
      <c r="H5">
        <f t="shared" si="6"/>
        <v>6.666666666666668E-2</v>
      </c>
      <c r="I5">
        <f t="shared" si="7"/>
        <v>4.0000000000000009</v>
      </c>
    </row>
    <row r="6" spans="1:9" x14ac:dyDescent="0.25">
      <c r="A6" s="15">
        <v>5.78703703703704E-5</v>
      </c>
      <c r="B6" s="19">
        <f t="shared" si="0"/>
        <v>5.78703703703704E-5</v>
      </c>
      <c r="C6">
        <f t="shared" si="1"/>
        <v>1.3888888888888896E-3</v>
      </c>
      <c r="D6">
        <f t="shared" si="2"/>
        <v>0</v>
      </c>
      <c r="E6">
        <f t="shared" si="3"/>
        <v>1.3888888888888896E-3</v>
      </c>
      <c r="F6">
        <f t="shared" si="4"/>
        <v>8.333333333333337E-2</v>
      </c>
      <c r="G6">
        <f t="shared" si="5"/>
        <v>0</v>
      </c>
      <c r="H6">
        <f t="shared" si="6"/>
        <v>8.333333333333337E-2</v>
      </c>
      <c r="I6">
        <f t="shared" si="7"/>
        <v>5.0000000000000018</v>
      </c>
    </row>
    <row r="7" spans="1:9" x14ac:dyDescent="0.25">
      <c r="A7" s="15">
        <v>7.5231481481481471E-4</v>
      </c>
      <c r="B7" s="19">
        <f t="shared" si="0"/>
        <v>7.5231481481481471E-4</v>
      </c>
      <c r="C7">
        <f t="shared" si="1"/>
        <v>1.8055555555555554E-2</v>
      </c>
      <c r="D7">
        <f t="shared" si="2"/>
        <v>0</v>
      </c>
      <c r="E7">
        <f t="shared" si="3"/>
        <v>1.8055555555555554E-2</v>
      </c>
      <c r="F7">
        <f t="shared" si="4"/>
        <v>1.0833333333333333</v>
      </c>
      <c r="G7">
        <f t="shared" si="5"/>
        <v>1</v>
      </c>
      <c r="H7">
        <f t="shared" si="6"/>
        <v>8.3333333333333259E-2</v>
      </c>
      <c r="I7">
        <f t="shared" si="7"/>
        <v>4.9999999999999956</v>
      </c>
    </row>
    <row r="8" spans="1:9" x14ac:dyDescent="0.25">
      <c r="A8" s="15">
        <v>1.44675925925926E-3</v>
      </c>
      <c r="B8" s="19">
        <f t="shared" si="0"/>
        <v>1.44675925925926E-3</v>
      </c>
      <c r="C8">
        <f t="shared" si="1"/>
        <v>3.4722222222222238E-2</v>
      </c>
      <c r="D8">
        <f t="shared" si="2"/>
        <v>0</v>
      </c>
      <c r="E8">
        <f t="shared" si="3"/>
        <v>3.4722222222222238E-2</v>
      </c>
      <c r="F8">
        <f t="shared" si="4"/>
        <v>2.0833333333333344</v>
      </c>
      <c r="G8">
        <f t="shared" si="5"/>
        <v>2</v>
      </c>
      <c r="H8">
        <f t="shared" si="6"/>
        <v>8.333333333333437E-2</v>
      </c>
      <c r="I8">
        <f t="shared" si="7"/>
        <v>5.0000000000000622</v>
      </c>
    </row>
    <row r="9" spans="1:9" x14ac:dyDescent="0.25">
      <c r="A9" s="15">
        <v>2.1412037037036999E-3</v>
      </c>
      <c r="B9" s="19">
        <f t="shared" si="0"/>
        <v>2.1412037037036999E-3</v>
      </c>
      <c r="C9">
        <f t="shared" si="1"/>
        <v>5.1388888888888797E-2</v>
      </c>
      <c r="D9">
        <f t="shared" si="2"/>
        <v>0</v>
      </c>
      <c r="E9">
        <f t="shared" si="3"/>
        <v>5.1388888888888797E-2</v>
      </c>
      <c r="F9">
        <f t="shared" si="4"/>
        <v>3.0833333333333277</v>
      </c>
      <c r="G9">
        <f t="shared" si="5"/>
        <v>3</v>
      </c>
      <c r="H9">
        <f t="shared" si="6"/>
        <v>8.3333333333327708E-2</v>
      </c>
      <c r="I9">
        <f t="shared" si="7"/>
        <v>4.9999999999996625</v>
      </c>
    </row>
    <row r="10" spans="1:9" x14ac:dyDescent="0.25">
      <c r="A10" s="15">
        <v>2.8356481481481501E-3</v>
      </c>
      <c r="B10" s="19">
        <f t="shared" si="0"/>
        <v>2.8356481481481501E-3</v>
      </c>
      <c r="C10">
        <f t="shared" si="1"/>
        <v>6.8055555555555605E-2</v>
      </c>
      <c r="D10">
        <f t="shared" si="2"/>
        <v>0</v>
      </c>
      <c r="E10">
        <f t="shared" si="3"/>
        <v>6.8055555555555605E-2</v>
      </c>
      <c r="F10">
        <f t="shared" si="4"/>
        <v>4.0833333333333366</v>
      </c>
      <c r="G10">
        <f t="shared" si="5"/>
        <v>4</v>
      </c>
      <c r="H10">
        <f t="shared" si="6"/>
        <v>8.333333333333659E-2</v>
      </c>
      <c r="I10">
        <f t="shared" si="7"/>
        <v>5.0000000000001954</v>
      </c>
    </row>
    <row r="11" spans="1:9" x14ac:dyDescent="0.25">
      <c r="A11" s="15">
        <v>4.4502314814814814E-2</v>
      </c>
      <c r="B11" s="19">
        <f t="shared" si="0"/>
        <v>4.4502314814814814E-2</v>
      </c>
      <c r="C11">
        <f t="shared" si="1"/>
        <v>1.0680555555555555</v>
      </c>
      <c r="D11">
        <f t="shared" si="2"/>
        <v>1</v>
      </c>
      <c r="E11">
        <f t="shared" si="3"/>
        <v>6.8055555555555536E-2</v>
      </c>
      <c r="F11">
        <f t="shared" si="4"/>
        <v>4.0833333333333321</v>
      </c>
      <c r="G11">
        <f t="shared" si="5"/>
        <v>4</v>
      </c>
      <c r="H11">
        <f t="shared" si="6"/>
        <v>8.3333333333332149E-2</v>
      </c>
      <c r="I11">
        <f t="shared" si="7"/>
        <v>4.9999999999999289</v>
      </c>
    </row>
    <row r="12" spans="1:9" x14ac:dyDescent="0.25">
      <c r="A12" s="15">
        <v>8.6168981481481499E-2</v>
      </c>
      <c r="B12" s="19">
        <f t="shared" si="0"/>
        <v>8.6168981481481499E-2</v>
      </c>
      <c r="C12">
        <f t="shared" si="1"/>
        <v>2.068055555555556</v>
      </c>
      <c r="D12">
        <f t="shared" si="2"/>
        <v>2</v>
      </c>
      <c r="E12">
        <f t="shared" si="3"/>
        <v>6.805555555555598E-2</v>
      </c>
      <c r="F12">
        <f t="shared" si="4"/>
        <v>4.0833333333333588</v>
      </c>
      <c r="G12">
        <f t="shared" si="5"/>
        <v>4</v>
      </c>
      <c r="H12">
        <f t="shared" si="6"/>
        <v>8.3333333333358794E-2</v>
      </c>
      <c r="I12">
        <f t="shared" si="7"/>
        <v>5.0000000000015277</v>
      </c>
    </row>
    <row r="13" spans="1:9" x14ac:dyDescent="0.25">
      <c r="A13" s="15">
        <v>0.12783564814814799</v>
      </c>
      <c r="B13" s="19">
        <f t="shared" si="0"/>
        <v>0.12783564814814799</v>
      </c>
      <c r="C13">
        <f t="shared" si="1"/>
        <v>3.068055555555552</v>
      </c>
      <c r="D13">
        <f t="shared" si="2"/>
        <v>3</v>
      </c>
      <c r="E13">
        <f t="shared" si="3"/>
        <v>6.8055555555551983E-2</v>
      </c>
      <c r="F13">
        <f t="shared" si="4"/>
        <v>4.083333333333119</v>
      </c>
      <c r="G13">
        <f t="shared" si="5"/>
        <v>4</v>
      </c>
      <c r="H13">
        <f t="shared" si="6"/>
        <v>8.3333333333118986E-2</v>
      </c>
      <c r="I13">
        <f t="shared" si="7"/>
        <v>4.9999999999871392</v>
      </c>
    </row>
    <row r="14" spans="1:9" x14ac:dyDescent="0.25">
      <c r="A14" s="15">
        <v>0.16950231481481501</v>
      </c>
      <c r="B14" s="19">
        <f t="shared" si="0"/>
        <v>0.16950231481481501</v>
      </c>
      <c r="C14">
        <f t="shared" si="1"/>
        <v>4.06805555555556</v>
      </c>
      <c r="D14">
        <f t="shared" si="2"/>
        <v>4</v>
      </c>
      <c r="E14">
        <f t="shared" si="3"/>
        <v>6.8055555555559977E-2</v>
      </c>
      <c r="F14">
        <f t="shared" si="4"/>
        <v>4.0833333333335986</v>
      </c>
      <c r="G14">
        <f t="shared" si="5"/>
        <v>4</v>
      </c>
      <c r="H14">
        <f t="shared" si="6"/>
        <v>8.3333333333598603E-2</v>
      </c>
      <c r="I14">
        <f t="shared" si="7"/>
        <v>5.0000000000159162</v>
      </c>
    </row>
    <row r="15" spans="1:9" x14ac:dyDescent="0.25">
      <c r="A15" s="15">
        <v>0.211168981481481</v>
      </c>
      <c r="B15" s="19">
        <f t="shared" si="0"/>
        <v>0.211168981481481</v>
      </c>
      <c r="C15">
        <f t="shared" si="1"/>
        <v>5.068055555555544</v>
      </c>
      <c r="D15">
        <f t="shared" si="2"/>
        <v>5</v>
      </c>
      <c r="E15">
        <f t="shared" si="3"/>
        <v>6.8055555555543989E-2</v>
      </c>
      <c r="F15">
        <f t="shared" si="4"/>
        <v>4.0833333333326394</v>
      </c>
      <c r="G15">
        <f t="shared" si="5"/>
        <v>4</v>
      </c>
      <c r="H15">
        <f t="shared" si="6"/>
        <v>8.333333333263937E-2</v>
      </c>
      <c r="I15">
        <f t="shared" si="7"/>
        <v>4.9999999999583622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dátum példa</vt:lpstr>
      <vt:lpstr>dátum idő</vt:lpstr>
      <vt:lpstr>idő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Tibi</dc:creator>
  <cp:lastModifiedBy>Tibi</cp:lastModifiedBy>
  <dcterms:created xsi:type="dcterms:W3CDTF">2016-01-21T09:16:13Z</dcterms:created>
  <dcterms:modified xsi:type="dcterms:W3CDTF">2016-05-07T09:10:52Z</dcterms:modified>
</cp:coreProperties>
</file>